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Manpower" sheetId="1" r:id="rId1"/>
    <sheet name="Equipment" sheetId="2" r:id="rId2"/>
    <sheet name="Consolidated Cost" sheetId="4" r:id="rId3"/>
  </sheets>
  <calcPr calcId="145621"/>
</workbook>
</file>

<file path=xl/calcChain.xml><?xml version="1.0" encoding="utf-8"?>
<calcChain xmlns="http://schemas.openxmlformats.org/spreadsheetml/2006/main">
  <c r="E11" i="1" l="1"/>
  <c r="E10" i="1"/>
  <c r="E9" i="1"/>
  <c r="M12" i="1" l="1"/>
  <c r="H21" i="2"/>
  <c r="G21" i="2"/>
  <c r="B10" i="2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N10" i="1"/>
  <c r="N9" i="1"/>
  <c r="N12" i="1" l="1"/>
</calcChain>
</file>

<file path=xl/sharedStrings.xml><?xml version="1.0" encoding="utf-8"?>
<sst xmlns="http://schemas.openxmlformats.org/spreadsheetml/2006/main" count="61" uniqueCount="55">
  <si>
    <t>shift</t>
  </si>
  <si>
    <t>Particulars</t>
  </si>
  <si>
    <t>Location: HLL Biotech Limited, IVC, Chengalpattu.</t>
  </si>
  <si>
    <t>S.No</t>
  </si>
  <si>
    <t>Skilled Manpower</t>
  </si>
  <si>
    <t>UnSkilled Manpower</t>
  </si>
  <si>
    <t>Service Tax</t>
  </si>
  <si>
    <t>Any Other Charges/Duties/Tax/Statutory Charges</t>
  </si>
  <si>
    <t>All Values in Rs.</t>
  </si>
  <si>
    <r>
      <t xml:space="preserve">No of Persons Required
</t>
    </r>
    <r>
      <rPr>
        <b/>
        <sz val="11"/>
        <color theme="1"/>
        <rFont val="Calibri"/>
        <family val="2"/>
        <scheme val="minor"/>
      </rPr>
      <t>A</t>
    </r>
  </si>
  <si>
    <r>
      <t xml:space="preserve">Total Per Person/Month
</t>
    </r>
    <r>
      <rPr>
        <b/>
        <sz val="11"/>
        <color theme="1"/>
        <rFont val="Calibri"/>
        <family val="2"/>
        <scheme val="minor"/>
      </rPr>
      <t>B</t>
    </r>
  </si>
  <si>
    <r>
      <t xml:space="preserve">Total per Month 
</t>
    </r>
    <r>
      <rPr>
        <b/>
        <sz val="11"/>
        <color theme="1"/>
        <rFont val="Calibri"/>
        <family val="2"/>
        <scheme val="minor"/>
      </rPr>
      <t>C = A*B</t>
    </r>
  </si>
  <si>
    <t>Industrial Dry Vacuum Cleaner (25 L)</t>
  </si>
  <si>
    <t>Industrial Wet and Dry Vacuum Cleaner (25L)</t>
  </si>
  <si>
    <t>Battery Operated Ride-on Scrubber Dryer (120L Fresh and Dirty water)</t>
  </si>
  <si>
    <t>Battery Operated Walk Behind Scrubber Dryer (50L Fresh and Dirty water capacity)</t>
  </si>
  <si>
    <t>Mini floor washing machine (wet cleaning)</t>
  </si>
  <si>
    <t>Double Bucket Mop Wringer Trolley (80 L) with sack bag  with lid (50 L)</t>
  </si>
  <si>
    <t>Double Bucket Mop Wringer Trolley</t>
  </si>
  <si>
    <t>Wet moppers for disinfection (Pole, Frame and Mop)</t>
  </si>
  <si>
    <t>Dry moppers (Pole, Frame and Mop)</t>
  </si>
  <si>
    <t>Window squeezers</t>
  </si>
  <si>
    <t>Caution board</t>
  </si>
  <si>
    <t>Total per year in Figures</t>
  </si>
  <si>
    <t>Total per year in Words</t>
  </si>
  <si>
    <t>A</t>
  </si>
  <si>
    <t>B</t>
  </si>
  <si>
    <t>Qty(In Nos)</t>
  </si>
  <si>
    <t>Amount Per Month</t>
  </si>
  <si>
    <t>Amount Per Year</t>
  </si>
  <si>
    <t>Equipment &amp; Machinery</t>
  </si>
  <si>
    <t xml:space="preserve"> Total per year in Figures</t>
  </si>
  <si>
    <r>
      <t xml:space="preserve">Housekeeping Equipment per year
</t>
    </r>
    <r>
      <rPr>
        <b/>
        <sz val="11"/>
        <color theme="1"/>
        <rFont val="Calibri"/>
        <family val="2"/>
        <scheme val="minor"/>
      </rPr>
      <t>(B)</t>
    </r>
  </si>
  <si>
    <t xml:space="preserve"> Consolidated Total per year in Figures : </t>
  </si>
  <si>
    <t xml:space="preserve"> Consolidated Total per year in Words :</t>
  </si>
  <si>
    <t>Unit Rate</t>
  </si>
  <si>
    <t>B) Housekeeping Equipment on rental basis</t>
  </si>
  <si>
    <t>Category</t>
  </si>
  <si>
    <t>Supervisor</t>
  </si>
  <si>
    <t>High Pressure Jet washer</t>
  </si>
  <si>
    <r>
      <t xml:space="preserve">Total 
</t>
    </r>
    <r>
      <rPr>
        <b/>
        <sz val="11"/>
        <color theme="1"/>
        <rFont val="Calibri"/>
        <family val="2"/>
        <scheme val="minor"/>
      </rPr>
      <t>C = A+B</t>
    </r>
  </si>
  <si>
    <r>
      <t xml:space="preserve">Skilled, Unskilled, Supervisor           Services per Year 
</t>
    </r>
    <r>
      <rPr>
        <b/>
        <sz val="11"/>
        <color theme="1"/>
        <rFont val="Calibri"/>
        <family val="2"/>
        <scheme val="minor"/>
      </rPr>
      <t>(A)</t>
    </r>
  </si>
  <si>
    <t>A) Skilled, Unskilled &amp; Supervisor Housekeeping Manpower Services on Outsourcing basis</t>
  </si>
  <si>
    <t>Rates per person per month (9 hrs per day including  Tea &amp; Lunch Breaks)</t>
  </si>
  <si>
    <r>
      <t xml:space="preserve">Total per Year
</t>
    </r>
    <r>
      <rPr>
        <b/>
        <sz val="11"/>
        <color theme="1"/>
        <rFont val="Calibri"/>
        <family val="2"/>
        <scheme val="minor"/>
      </rPr>
      <t>D = 12*C</t>
    </r>
  </si>
  <si>
    <t>Consolidated cost for Housekeeping Manpower and Equipment for HLL Biotech Limited, IVC Chengalpattu</t>
  </si>
  <si>
    <t>C</t>
  </si>
  <si>
    <t>D = A*B*C</t>
  </si>
  <si>
    <t>E =12 * D</t>
  </si>
  <si>
    <t>ESI
4.75%</t>
  </si>
  <si>
    <t>PF
13.61%</t>
  </si>
  <si>
    <t>Bonus
8.33%</t>
  </si>
  <si>
    <t xml:space="preserve">Service Charges
</t>
  </si>
  <si>
    <t>Service Tax
15%</t>
  </si>
  <si>
    <r>
      <t>Wages per person including Variable Dearness Allowance  (VDA)  and  it  should  not  be less than the amount decided  by   Chief La</t>
    </r>
    <r>
      <rPr>
        <sz val="11"/>
        <rFont val="Calibri"/>
        <family val="2"/>
        <scheme val="minor"/>
      </rPr>
      <t>bour Commissioner(C)      w.e.f
19.01.2017 for Area C.
Per Month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</si>
</sst>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Font="1"/>
    <xf numFmtId="0" fontId="0" fillId="0" borderId="1" xfId="0" applyFont="1" applyBorder="1" applyAlignment="1">
      <alignment horizontal="left" vertical="center" wrapText="1" indent="6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indent="6"/>
    </xf>
    <xf numFmtId="0" fontId="2" fillId="0" borderId="1" xfId="0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left" vertical="center" wrapText="1" indent="6"/>
    </xf>
    <xf numFmtId="0" fontId="0" fillId="0" borderId="1" xfId="0" applyFill="1" applyBorder="1"/>
    <xf numFmtId="0" fontId="0" fillId="0" borderId="1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 indent="6"/>
    </xf>
    <xf numFmtId="0" fontId="0" fillId="0" borderId="9" xfId="0" applyFont="1" applyBorder="1" applyAlignment="1">
      <alignment horizontal="left" vertical="center" wrapText="1" indent="6"/>
    </xf>
    <xf numFmtId="0" fontId="0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8" xfId="0" applyFont="1" applyBorder="1"/>
    <xf numFmtId="0" fontId="2" fillId="3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left" vertical="center" wrapText="1" indent="6"/>
    </xf>
    <xf numFmtId="0" fontId="0" fillId="3" borderId="9" xfId="0" applyFont="1" applyFill="1" applyBorder="1" applyAlignment="1">
      <alignment horizontal="left" vertical="center" wrapText="1" indent="6"/>
    </xf>
    <xf numFmtId="164" fontId="2" fillId="3" borderId="1" xfId="0" applyNumberFormat="1" applyFont="1" applyFill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 indent="6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right" vertical="center" wrapText="1"/>
    </xf>
    <xf numFmtId="0" fontId="2" fillId="3" borderId="10" xfId="0" applyFont="1" applyFill="1" applyBorder="1" applyAlignment="1">
      <alignment horizontal="right" vertical="center" wrapText="1"/>
    </xf>
    <xf numFmtId="0" fontId="2" fillId="3" borderId="11" xfId="0" applyFont="1" applyFill="1" applyBorder="1" applyAlignment="1">
      <alignment horizontal="right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 indent="6"/>
    </xf>
    <xf numFmtId="0" fontId="2" fillId="0" borderId="1" xfId="0" applyFont="1" applyBorder="1" applyAlignment="1">
      <alignment horizontal="left" vertical="center" wrapText="1" indent="6"/>
    </xf>
    <xf numFmtId="0" fontId="2" fillId="0" borderId="9" xfId="0" applyFont="1" applyBorder="1" applyAlignment="1">
      <alignment horizontal="left" vertical="center" wrapText="1" indent="6"/>
    </xf>
    <xf numFmtId="0" fontId="2" fillId="0" borderId="10" xfId="0" applyFont="1" applyBorder="1" applyAlignment="1">
      <alignment horizontal="left" vertical="center" wrapText="1" indent="6"/>
    </xf>
    <xf numFmtId="0" fontId="2" fillId="0" borderId="11" xfId="0" applyFont="1" applyBorder="1" applyAlignment="1">
      <alignment horizontal="left" vertical="center" wrapText="1" indent="6"/>
    </xf>
    <xf numFmtId="0" fontId="2" fillId="0" borderId="12" xfId="0" applyFont="1" applyBorder="1" applyAlignment="1">
      <alignment horizontal="left" vertical="center" wrapText="1" indent="6"/>
    </xf>
    <xf numFmtId="0" fontId="0" fillId="3" borderId="6" xfId="0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2" fillId="3" borderId="18" xfId="0" applyFont="1" applyFill="1" applyBorder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13"/>
  <sheetViews>
    <sheetView tabSelected="1" workbookViewId="0">
      <selection activeCell="E7" sqref="E7:E8"/>
    </sheetView>
  </sheetViews>
  <sheetFormatPr defaultRowHeight="15" x14ac:dyDescent="0.25"/>
  <cols>
    <col min="1" max="1" width="9.140625" style="1"/>
    <col min="2" max="2" width="9.7109375" style="1" bestFit="1" customWidth="1"/>
    <col min="3" max="3" width="22.5703125" style="1" bestFit="1" customWidth="1"/>
    <col min="4" max="4" width="13.42578125" style="1" bestFit="1" customWidth="1"/>
    <col min="5" max="5" width="25.7109375" style="1" customWidth="1"/>
    <col min="6" max="6" width="6.28515625" style="1" customWidth="1"/>
    <col min="7" max="7" width="9.28515625" style="1" customWidth="1"/>
    <col min="8" max="8" width="9.5703125" style="1" customWidth="1"/>
    <col min="9" max="9" width="8" style="1" bestFit="1" customWidth="1"/>
    <col min="10" max="10" width="18.42578125" style="1" customWidth="1"/>
    <col min="11" max="11" width="10.85546875" style="1" customWidth="1"/>
    <col min="12" max="12" width="15.28515625" style="1" bestFit="1" customWidth="1"/>
    <col min="13" max="13" width="15.28515625" style="1" customWidth="1"/>
    <col min="14" max="14" width="16.85546875" style="1" bestFit="1" customWidth="1"/>
    <col min="15" max="16384" width="9.140625" style="1"/>
  </cols>
  <sheetData>
    <row r="3" spans="2:14" ht="15" customHeight="1" x14ac:dyDescent="0.25">
      <c r="B3" s="25" t="s">
        <v>42</v>
      </c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2:14" ht="15" customHeight="1" x14ac:dyDescent="0.25">
      <c r="B4" s="26" t="s">
        <v>2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</row>
    <row r="5" spans="2:14" ht="15" customHeight="1" x14ac:dyDescent="0.25">
      <c r="B5" s="26" t="s">
        <v>43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</row>
    <row r="6" spans="2:14" ht="15" customHeight="1" x14ac:dyDescent="0.25">
      <c r="B6" s="26" t="s">
        <v>8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</row>
    <row r="7" spans="2:14" ht="54" customHeight="1" x14ac:dyDescent="0.25">
      <c r="B7" s="28" t="s">
        <v>3</v>
      </c>
      <c r="C7" s="28" t="s">
        <v>37</v>
      </c>
      <c r="D7" s="29" t="s">
        <v>9</v>
      </c>
      <c r="E7" s="29" t="s">
        <v>54</v>
      </c>
      <c r="F7" s="29" t="s">
        <v>49</v>
      </c>
      <c r="G7" s="29" t="s">
        <v>50</v>
      </c>
      <c r="H7" s="29" t="s">
        <v>51</v>
      </c>
      <c r="I7" s="29" t="s">
        <v>52</v>
      </c>
      <c r="J7" s="29" t="s">
        <v>7</v>
      </c>
      <c r="K7" s="29" t="s">
        <v>53</v>
      </c>
      <c r="L7" s="29" t="s">
        <v>10</v>
      </c>
      <c r="M7" s="29" t="s">
        <v>11</v>
      </c>
      <c r="N7" s="29" t="s">
        <v>44</v>
      </c>
    </row>
    <row r="8" spans="2:14" ht="83.25" customHeight="1" x14ac:dyDescent="0.25">
      <c r="B8" s="28"/>
      <c r="C8" s="28"/>
      <c r="D8" s="29"/>
      <c r="E8" s="29" t="s">
        <v>0</v>
      </c>
      <c r="F8" s="29" t="s">
        <v>0</v>
      </c>
      <c r="G8" s="29"/>
      <c r="H8" s="29"/>
      <c r="I8" s="29"/>
      <c r="J8" s="29"/>
      <c r="K8" s="29"/>
      <c r="L8" s="29"/>
      <c r="M8" s="29"/>
      <c r="N8" s="29"/>
    </row>
    <row r="9" spans="2:14" x14ac:dyDescent="0.25">
      <c r="B9" s="2">
        <v>1</v>
      </c>
      <c r="C9" s="3" t="s">
        <v>4</v>
      </c>
      <c r="D9" s="4">
        <v>15</v>
      </c>
      <c r="E9" s="24">
        <f>350*26</f>
        <v>9100</v>
      </c>
      <c r="F9" s="2"/>
      <c r="G9" s="2"/>
      <c r="H9" s="2"/>
      <c r="I9" s="2"/>
      <c r="J9" s="2"/>
      <c r="K9" s="2"/>
      <c r="L9" s="7"/>
      <c r="M9" s="7"/>
      <c r="N9" s="7">
        <f>+L9*D9</f>
        <v>0</v>
      </c>
    </row>
    <row r="10" spans="2:14" x14ac:dyDescent="0.25">
      <c r="B10" s="2">
        <v>2</v>
      </c>
      <c r="C10" s="3" t="s">
        <v>5</v>
      </c>
      <c r="D10" s="4">
        <v>30</v>
      </c>
      <c r="E10" s="24">
        <f>350*26</f>
        <v>9100</v>
      </c>
      <c r="F10" s="2"/>
      <c r="G10" s="2"/>
      <c r="H10" s="2"/>
      <c r="I10" s="2"/>
      <c r="J10" s="2"/>
      <c r="K10" s="2"/>
      <c r="L10" s="7"/>
      <c r="M10" s="7"/>
      <c r="N10" s="7">
        <f t="shared" ref="N10" si="0">+L10*D10</f>
        <v>0</v>
      </c>
    </row>
    <row r="11" spans="2:14" x14ac:dyDescent="0.25">
      <c r="B11" s="2">
        <v>3</v>
      </c>
      <c r="C11" s="3" t="s">
        <v>38</v>
      </c>
      <c r="D11" s="21">
        <v>1</v>
      </c>
      <c r="E11" s="24">
        <f>350*26</f>
        <v>9100</v>
      </c>
      <c r="F11" s="2"/>
      <c r="G11" s="2"/>
      <c r="H11" s="2"/>
      <c r="I11" s="2"/>
      <c r="J11" s="2"/>
      <c r="K11" s="2"/>
      <c r="L11" s="7"/>
      <c r="M11" s="7"/>
      <c r="N11" s="7"/>
    </row>
    <row r="12" spans="2:14" ht="15" customHeight="1" x14ac:dyDescent="0.25">
      <c r="B12" s="27" t="s">
        <v>23</v>
      </c>
      <c r="C12" s="27"/>
      <c r="D12" s="16"/>
      <c r="E12" s="16"/>
      <c r="F12" s="16"/>
      <c r="G12" s="16"/>
      <c r="H12" s="16"/>
      <c r="I12" s="16"/>
      <c r="J12" s="16"/>
      <c r="K12" s="16"/>
      <c r="L12" s="16"/>
      <c r="M12" s="19">
        <f>SUM(M9:M10)</f>
        <v>0</v>
      </c>
      <c r="N12" s="19">
        <f>SUM(N9:N10)</f>
        <v>0</v>
      </c>
    </row>
    <row r="13" spans="2:14" ht="15" customHeight="1" x14ac:dyDescent="0.25">
      <c r="B13" s="27" t="s">
        <v>24</v>
      </c>
      <c r="C13" s="27"/>
      <c r="D13" s="30"/>
      <c r="E13" s="31"/>
      <c r="F13" s="31"/>
      <c r="G13" s="31"/>
      <c r="H13" s="31"/>
      <c r="I13" s="31"/>
      <c r="J13" s="31"/>
      <c r="K13" s="31"/>
      <c r="L13" s="31"/>
      <c r="M13" s="31"/>
      <c r="N13" s="32"/>
    </row>
  </sheetData>
  <mergeCells count="20">
    <mergeCell ref="B13:C13"/>
    <mergeCell ref="B6:N6"/>
    <mergeCell ref="D13:N13"/>
    <mergeCell ref="M7:M8"/>
    <mergeCell ref="N7:N8"/>
    <mergeCell ref="B3:N3"/>
    <mergeCell ref="B4:N4"/>
    <mergeCell ref="B5:N5"/>
    <mergeCell ref="B12:C12"/>
    <mergeCell ref="C7:C8"/>
    <mergeCell ref="D7:D8"/>
    <mergeCell ref="E7:E8"/>
    <mergeCell ref="B7:B8"/>
    <mergeCell ref="F7:F8"/>
    <mergeCell ref="I7:I8"/>
    <mergeCell ref="K7:K8"/>
    <mergeCell ref="L7:L8"/>
    <mergeCell ref="J7:J8"/>
    <mergeCell ref="G7:G8"/>
    <mergeCell ref="H7:H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"/>
  <sheetViews>
    <sheetView workbookViewId="0">
      <selection activeCell="F10" sqref="F10"/>
    </sheetView>
  </sheetViews>
  <sheetFormatPr defaultRowHeight="15" x14ac:dyDescent="0.25"/>
  <cols>
    <col min="1" max="1" width="9.140625" style="1"/>
    <col min="2" max="2" width="6.42578125" style="1" customWidth="1"/>
    <col min="3" max="3" width="75.28515625" style="1" bestFit="1" customWidth="1"/>
    <col min="4" max="4" width="11.140625" style="1" bestFit="1" customWidth="1"/>
    <col min="5" max="5" width="8.42578125" style="1" bestFit="1" customWidth="1"/>
    <col min="6" max="6" width="8.42578125" style="1" customWidth="1"/>
    <col min="7" max="7" width="11.5703125" style="1" bestFit="1" customWidth="1"/>
    <col min="8" max="8" width="9.7109375" style="1" bestFit="1" customWidth="1"/>
    <col min="9" max="16384" width="9.140625" style="1"/>
  </cols>
  <sheetData>
    <row r="2" spans="2:8" ht="15.75" thickBot="1" x14ac:dyDescent="0.3"/>
    <row r="3" spans="2:8" ht="15.75" customHeight="1" x14ac:dyDescent="0.25">
      <c r="B3" s="33" t="s">
        <v>36</v>
      </c>
      <c r="C3" s="34"/>
      <c r="D3" s="34"/>
      <c r="E3" s="34"/>
      <c r="F3" s="34"/>
      <c r="G3" s="34"/>
      <c r="H3" s="35"/>
    </row>
    <row r="4" spans="2:8" x14ac:dyDescent="0.25">
      <c r="B4" s="36" t="s">
        <v>2</v>
      </c>
      <c r="C4" s="26"/>
      <c r="D4" s="26"/>
      <c r="E4" s="26"/>
      <c r="F4" s="26"/>
      <c r="G4" s="26"/>
      <c r="H4" s="37"/>
    </row>
    <row r="5" spans="2:8" ht="15.75" customHeight="1" x14ac:dyDescent="0.25">
      <c r="B5" s="36" t="s">
        <v>8</v>
      </c>
      <c r="C5" s="26"/>
      <c r="D5" s="26"/>
      <c r="E5" s="26"/>
      <c r="F5" s="26"/>
      <c r="G5" s="26"/>
      <c r="H5" s="37"/>
    </row>
    <row r="6" spans="2:8" ht="30" x14ac:dyDescent="0.25">
      <c r="B6" s="14" t="s">
        <v>3</v>
      </c>
      <c r="C6" s="6" t="s">
        <v>1</v>
      </c>
      <c r="D6" s="10" t="s">
        <v>27</v>
      </c>
      <c r="E6" s="10" t="s">
        <v>35</v>
      </c>
      <c r="F6" s="10" t="s">
        <v>6</v>
      </c>
      <c r="G6" s="10" t="s">
        <v>28</v>
      </c>
      <c r="H6" s="10" t="s">
        <v>29</v>
      </c>
    </row>
    <row r="7" spans="2:8" x14ac:dyDescent="0.25">
      <c r="B7" s="15"/>
      <c r="C7" s="9"/>
      <c r="D7" s="6" t="s">
        <v>25</v>
      </c>
      <c r="E7" s="6" t="s">
        <v>26</v>
      </c>
      <c r="F7" s="23" t="s">
        <v>46</v>
      </c>
      <c r="G7" s="6" t="s">
        <v>47</v>
      </c>
      <c r="H7" s="10" t="s">
        <v>48</v>
      </c>
    </row>
    <row r="8" spans="2:8" x14ac:dyDescent="0.25">
      <c r="B8" s="11"/>
      <c r="C8" s="5" t="s">
        <v>30</v>
      </c>
      <c r="D8" s="2"/>
      <c r="E8" s="2"/>
      <c r="F8" s="2"/>
      <c r="G8" s="2"/>
      <c r="H8" s="12"/>
    </row>
    <row r="9" spans="2:8" x14ac:dyDescent="0.25">
      <c r="B9" s="13">
        <v>1</v>
      </c>
      <c r="C9" s="8" t="s">
        <v>12</v>
      </c>
      <c r="D9" s="22">
        <v>4</v>
      </c>
      <c r="E9" s="2"/>
      <c r="F9" s="2"/>
      <c r="G9" s="2"/>
      <c r="H9" s="12"/>
    </row>
    <row r="10" spans="2:8" x14ac:dyDescent="0.25">
      <c r="B10" s="13">
        <f>+B9+1</f>
        <v>2</v>
      </c>
      <c r="C10" s="8" t="s">
        <v>13</v>
      </c>
      <c r="D10" s="22">
        <v>2</v>
      </c>
      <c r="E10" s="2"/>
      <c r="F10" s="2"/>
      <c r="G10" s="2"/>
      <c r="H10" s="12"/>
    </row>
    <row r="11" spans="2:8" x14ac:dyDescent="0.25">
      <c r="B11" s="13">
        <f t="shared" ref="B11:B20" si="0">+B10+1</f>
        <v>3</v>
      </c>
      <c r="C11" s="8" t="s">
        <v>14</v>
      </c>
      <c r="D11" s="22">
        <v>1</v>
      </c>
      <c r="E11" s="2"/>
      <c r="F11" s="2"/>
      <c r="G11" s="2"/>
      <c r="H11" s="12"/>
    </row>
    <row r="12" spans="2:8" x14ac:dyDescent="0.25">
      <c r="B12" s="13">
        <f t="shared" si="0"/>
        <v>4</v>
      </c>
      <c r="C12" s="8" t="s">
        <v>39</v>
      </c>
      <c r="D12" s="22">
        <v>1</v>
      </c>
      <c r="E12" s="2"/>
      <c r="F12" s="2"/>
      <c r="G12" s="2"/>
      <c r="H12" s="12"/>
    </row>
    <row r="13" spans="2:8" x14ac:dyDescent="0.25">
      <c r="B13" s="13">
        <f t="shared" si="0"/>
        <v>5</v>
      </c>
      <c r="C13" s="8" t="s">
        <v>15</v>
      </c>
      <c r="D13" s="22">
        <v>1</v>
      </c>
      <c r="E13" s="2"/>
      <c r="F13" s="2"/>
      <c r="G13" s="2"/>
      <c r="H13" s="12"/>
    </row>
    <row r="14" spans="2:8" x14ac:dyDescent="0.25">
      <c r="B14" s="13">
        <f t="shared" si="0"/>
        <v>6</v>
      </c>
      <c r="C14" s="8" t="s">
        <v>16</v>
      </c>
      <c r="D14" s="22">
        <v>2</v>
      </c>
      <c r="E14" s="2"/>
      <c r="F14" s="2"/>
      <c r="G14" s="2"/>
      <c r="H14" s="12"/>
    </row>
    <row r="15" spans="2:8" x14ac:dyDescent="0.25">
      <c r="B15" s="13">
        <f t="shared" si="0"/>
        <v>7</v>
      </c>
      <c r="C15" s="8" t="s">
        <v>17</v>
      </c>
      <c r="D15" s="22">
        <v>1</v>
      </c>
      <c r="E15" s="2"/>
      <c r="F15" s="2"/>
      <c r="G15" s="2"/>
      <c r="H15" s="12"/>
    </row>
    <row r="16" spans="2:8" x14ac:dyDescent="0.25">
      <c r="B16" s="13">
        <f t="shared" si="0"/>
        <v>8</v>
      </c>
      <c r="C16" s="8" t="s">
        <v>18</v>
      </c>
      <c r="D16" s="22">
        <v>12</v>
      </c>
      <c r="E16" s="2"/>
      <c r="F16" s="2"/>
      <c r="G16" s="2"/>
      <c r="H16" s="12"/>
    </row>
    <row r="17" spans="2:8" x14ac:dyDescent="0.25">
      <c r="B17" s="13">
        <f t="shared" si="0"/>
        <v>9</v>
      </c>
      <c r="C17" s="8" t="s">
        <v>19</v>
      </c>
      <c r="D17" s="22">
        <v>30</v>
      </c>
      <c r="E17" s="2"/>
      <c r="F17" s="2"/>
      <c r="G17" s="2"/>
      <c r="H17" s="12"/>
    </row>
    <row r="18" spans="2:8" x14ac:dyDescent="0.25">
      <c r="B18" s="13">
        <f t="shared" si="0"/>
        <v>10</v>
      </c>
      <c r="C18" s="8" t="s">
        <v>20</v>
      </c>
      <c r="D18" s="22">
        <v>30</v>
      </c>
      <c r="E18" s="2"/>
      <c r="F18" s="2"/>
      <c r="G18" s="2"/>
      <c r="H18" s="12"/>
    </row>
    <row r="19" spans="2:8" x14ac:dyDescent="0.25">
      <c r="B19" s="13">
        <f t="shared" si="0"/>
        <v>11</v>
      </c>
      <c r="C19" s="8" t="s">
        <v>21</v>
      </c>
      <c r="D19" s="22">
        <v>20</v>
      </c>
      <c r="E19" s="2"/>
      <c r="F19" s="2"/>
      <c r="G19" s="2"/>
      <c r="H19" s="12"/>
    </row>
    <row r="20" spans="2:8" x14ac:dyDescent="0.25">
      <c r="B20" s="13">
        <f t="shared" si="0"/>
        <v>12</v>
      </c>
      <c r="C20" s="8" t="s">
        <v>22</v>
      </c>
      <c r="D20" s="22">
        <v>10</v>
      </c>
      <c r="E20" s="2"/>
      <c r="F20" s="2"/>
      <c r="G20" s="2"/>
      <c r="H20" s="12"/>
    </row>
    <row r="21" spans="2:8" ht="15" customHeight="1" x14ac:dyDescent="0.25">
      <c r="B21" s="38" t="s">
        <v>31</v>
      </c>
      <c r="C21" s="27"/>
      <c r="D21" s="16"/>
      <c r="E21" s="17"/>
      <c r="F21" s="17"/>
      <c r="G21" s="17">
        <f>SUM(G8:G20)</f>
        <v>0</v>
      </c>
      <c r="H21" s="18">
        <f>SUM(H8:H20)</f>
        <v>0</v>
      </c>
    </row>
    <row r="22" spans="2:8" ht="15.75" customHeight="1" thickBot="1" x14ac:dyDescent="0.3">
      <c r="B22" s="39" t="s">
        <v>24</v>
      </c>
      <c r="C22" s="40"/>
      <c r="D22" s="41"/>
      <c r="E22" s="42"/>
      <c r="F22" s="42"/>
      <c r="G22" s="42"/>
      <c r="H22" s="43"/>
    </row>
  </sheetData>
  <mergeCells count="6">
    <mergeCell ref="B3:H3"/>
    <mergeCell ref="B4:H4"/>
    <mergeCell ref="B5:H5"/>
    <mergeCell ref="B21:C21"/>
    <mergeCell ref="B22:C22"/>
    <mergeCell ref="D22:H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8"/>
  <sheetViews>
    <sheetView workbookViewId="0">
      <selection activeCell="C16" sqref="C16"/>
    </sheetView>
  </sheetViews>
  <sheetFormatPr defaultRowHeight="15" x14ac:dyDescent="0.25"/>
  <cols>
    <col min="1" max="1" width="9.140625" style="1"/>
    <col min="2" max="2" width="26.5703125" style="1" customWidth="1"/>
    <col min="3" max="3" width="22.42578125" style="1" customWidth="1"/>
    <col min="4" max="4" width="26.7109375" style="1" customWidth="1"/>
    <col min="5" max="16384" width="9.140625" style="1"/>
  </cols>
  <sheetData>
    <row r="1" spans="2:4" ht="15.75" thickBot="1" x14ac:dyDescent="0.3"/>
    <row r="2" spans="2:4" ht="32.25" customHeight="1" thickBot="1" x14ac:dyDescent="0.3">
      <c r="B2" s="33" t="s">
        <v>45</v>
      </c>
      <c r="C2" s="50"/>
      <c r="D2" s="51"/>
    </row>
    <row r="3" spans="2:4" x14ac:dyDescent="0.25">
      <c r="B3" s="54" t="s">
        <v>8</v>
      </c>
      <c r="C3" s="55"/>
      <c r="D3" s="56"/>
    </row>
    <row r="4" spans="2:4" ht="15" customHeight="1" x14ac:dyDescent="0.25">
      <c r="B4" s="52" t="s">
        <v>41</v>
      </c>
      <c r="C4" s="29" t="s">
        <v>32</v>
      </c>
      <c r="D4" s="53" t="s">
        <v>40</v>
      </c>
    </row>
    <row r="5" spans="2:4" ht="33" customHeight="1" x14ac:dyDescent="0.25">
      <c r="B5" s="52"/>
      <c r="C5" s="29"/>
      <c r="D5" s="53"/>
    </row>
    <row r="6" spans="2:4" x14ac:dyDescent="0.25">
      <c r="B6" s="14"/>
      <c r="C6" s="6"/>
      <c r="D6" s="20"/>
    </row>
    <row r="7" spans="2:4" x14ac:dyDescent="0.25">
      <c r="B7" s="44" t="s">
        <v>33</v>
      </c>
      <c r="C7" s="45"/>
      <c r="D7" s="46"/>
    </row>
    <row r="8" spans="2:4" ht="15.75" thickBot="1" x14ac:dyDescent="0.3">
      <c r="B8" s="47" t="s">
        <v>34</v>
      </c>
      <c r="C8" s="48"/>
      <c r="D8" s="49"/>
    </row>
  </sheetData>
  <mergeCells count="7">
    <mergeCell ref="B7:D7"/>
    <mergeCell ref="B8:D8"/>
    <mergeCell ref="B2:D2"/>
    <mergeCell ref="B4:B5"/>
    <mergeCell ref="C4:C5"/>
    <mergeCell ref="D4:D5"/>
    <mergeCell ref="B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Manpower</vt:lpstr>
      <vt:lpstr>Equipment</vt:lpstr>
      <vt:lpstr>Consolidated Cost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2017-02-28T07:41:30Z</dcterms:modified>
</cp:coreProperties>
</file>